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Stats_Site\Nouveau_Site\Stat2\Exercices\Denombrement\Excel\"/>
    </mc:Choice>
  </mc:AlternateContent>
  <xr:revisionPtr revIDLastSave="0" documentId="13_ncr:1_{BAF350A6-441B-4354-9DB5-04BA10CC9545}" xr6:coauthVersionLast="47" xr6:coauthVersionMax="47" xr10:uidLastSave="{00000000-0000-0000-0000-000000000000}"/>
  <bookViews>
    <workbookView xWindow="-120" yWindow="-120" windowWidth="29040" windowHeight="17520" activeTab="5" xr2:uid="{6EB72A8F-B81C-46E1-9E6F-2056F4F79550}"/>
  </bookViews>
  <sheets>
    <sheet name="Ex1" sheetId="2" r:id="rId1"/>
    <sheet name="Ex2" sheetId="3" r:id="rId2"/>
    <sheet name="Ex3" sheetId="15" r:id="rId3"/>
    <sheet name="Ex4" sheetId="12" r:id="rId4"/>
    <sheet name="Ex5" sheetId="17" r:id="rId5"/>
    <sheet name="Ex6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3" l="1"/>
  <c r="B10" i="13"/>
  <c r="B7" i="13"/>
  <c r="B4" i="13"/>
  <c r="B13" i="17"/>
  <c r="B10" i="17"/>
  <c r="B7" i="17"/>
  <c r="B10" i="12"/>
  <c r="B7" i="12"/>
  <c r="B4" i="12"/>
  <c r="B7" i="3"/>
  <c r="B4" i="3"/>
  <c r="B3" i="2"/>
  <c r="D36" i="15"/>
  <c r="E32" i="15"/>
  <c r="E34" i="15" s="1"/>
  <c r="D32" i="15"/>
  <c r="D31" i="15"/>
  <c r="D34" i="15" s="1"/>
  <c r="D25" i="15"/>
  <c r="E26" i="15"/>
  <c r="E27" i="15"/>
  <c r="D26" i="15"/>
  <c r="D27" i="15"/>
  <c r="E25" i="15"/>
  <c r="E29" i="15" s="1"/>
  <c r="E36" i="15" s="1"/>
  <c r="E31" i="15"/>
  <c r="D17" i="15"/>
  <c r="E17" i="15"/>
  <c r="E15" i="15"/>
  <c r="D15" i="15"/>
  <c r="D29" i="15" l="1"/>
  <c r="D16" i="15"/>
  <c r="D19" i="15" s="1"/>
  <c r="E16" i="15"/>
  <c r="E19" i="15" s="1"/>
</calcChain>
</file>

<file path=xl/sharedStrings.xml><?xml version="1.0" encoding="utf-8"?>
<sst xmlns="http://schemas.openxmlformats.org/spreadsheetml/2006/main" count="59" uniqueCount="46">
  <si>
    <t>Exercice 2</t>
  </si>
  <si>
    <t>Exercice 1</t>
  </si>
  <si>
    <t>Formule</t>
  </si>
  <si>
    <t>Fonction Excel</t>
  </si>
  <si>
    <t>Exercice 3</t>
  </si>
  <si>
    <t>Exercice 4</t>
  </si>
  <si>
    <t>a)</t>
  </si>
  <si>
    <t>Exercice 6</t>
  </si>
  <si>
    <t xml:space="preserve"> =COMBIN(n,k)</t>
  </si>
  <si>
    <t>k</t>
  </si>
  <si>
    <t>ni</t>
  </si>
  <si>
    <t>Stylos noirs</t>
  </si>
  <si>
    <t>Porte-clés</t>
  </si>
  <si>
    <t>Marque-pages à motifs</t>
  </si>
  <si>
    <t>Marque-pages à fleurs</t>
  </si>
  <si>
    <t>Marque-pages unis</t>
  </si>
  <si>
    <t>Nb d' échantillons possibles</t>
  </si>
  <si>
    <t>Marque-pages</t>
  </si>
  <si>
    <t xml:space="preserve">Echarpes </t>
  </si>
  <si>
    <t xml:space="preserve">Stylos rouges </t>
  </si>
  <si>
    <t>Nb de possibilités pour composer 2 stylos différents</t>
  </si>
  <si>
    <t>Nb de possibilités pour composer 2 Marque-pages  différents</t>
  </si>
  <si>
    <t xml:space="preserve">Nb d' échantillons possibles pour composer 2 stylos et 2 marque- pages différents </t>
  </si>
  <si>
    <t xml:space="preserve">Nb de jeu possible  </t>
  </si>
  <si>
    <t>Attributions possibles</t>
  </si>
  <si>
    <t>1)</t>
  </si>
  <si>
    <t>2)</t>
  </si>
  <si>
    <t>Placement possible</t>
  </si>
  <si>
    <t>2) Fred et Marie doivent rester côte à côte</t>
  </si>
  <si>
    <t>n)Fred et Marie ne doivent pas être côte à côte</t>
  </si>
  <si>
    <t>Nb jury1</t>
  </si>
  <si>
    <t>Nb jury2</t>
  </si>
  <si>
    <t>Nb jury3</t>
  </si>
  <si>
    <t>statisticien</t>
  </si>
  <si>
    <t>économistes</t>
  </si>
  <si>
    <t>Ensemble</t>
  </si>
  <si>
    <t xml:space="preserve"> à choisir</t>
  </si>
  <si>
    <t>2)Un statisticien particulier doit obligatoirement faire partie du jury.</t>
  </si>
  <si>
    <t>3) 2 économistes particuliers ne peuvent pas faire partie du même jury.</t>
  </si>
  <si>
    <t>Exercice 5</t>
  </si>
  <si>
    <t>Code1</t>
  </si>
  <si>
    <t>Code2</t>
  </si>
  <si>
    <t>Code3</t>
  </si>
  <si>
    <t>3)</t>
  </si>
  <si>
    <t>Code4</t>
  </si>
  <si>
    <t>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</si>
</sst>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2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4</xdr:row>
      <xdr:rowOff>61912</xdr:rowOff>
    </xdr:from>
    <xdr:ext cx="1126590" cy="3408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3268C5D7-6FB0-4AFA-8CDB-908ECD35E445}"/>
                </a:ext>
              </a:extLst>
            </xdr:cNvPr>
            <xdr:cNvSpPr txBox="1"/>
          </xdr:nvSpPr>
          <xdr:spPr>
            <a:xfrm>
              <a:off x="2343150" y="842962"/>
              <a:ext cx="1126590" cy="3408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sz="1100" i="1">
                            <a:solidFill>
                              <a:srgbClr val="00B05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sSub>
                          <m:sSubPr>
                            <m:ctrlPr>
                              <a:rPr lang="en-US" sz="1100" i="1">
                                <a:solidFill>
                                  <a:srgbClr val="00B05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CH" sz="1100">
                                <a:solidFill>
                                  <a:srgbClr val="00B05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𝑪</m:t>
                            </m:r>
                          </m:e>
                          <m:sub>
                            <m:r>
                              <a:rPr lang="fr-CH" sz="1100">
                                <a:solidFill>
                                  <a:srgbClr val="00B05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𝒌</m:t>
                            </m:r>
                          </m:sub>
                        </m:sSub>
                      </m:e>
                      <m:sub/>
                      <m:sup>
                        <m:r>
                          <a:rPr lang="fr-CH" sz="1100">
                            <a:solidFill>
                              <a:srgbClr val="00B05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𝒏</m:t>
                        </m:r>
                      </m:sup>
                    </m:sSubSup>
                    <m:r>
                      <a:rPr lang="fr-CH" sz="1100">
                        <a:solidFill>
                          <a:srgbClr val="00B05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fr-CH" sz="1100" i="1">
                            <a:solidFill>
                              <a:srgbClr val="00B05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fr-CH" sz="1100">
                            <a:solidFill>
                              <a:srgbClr val="00B05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𝒏</m:t>
                        </m:r>
                        <m:r>
                          <a:rPr lang="fr-CH" sz="1100">
                            <a:solidFill>
                              <a:srgbClr val="00B05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!</m:t>
                        </m:r>
                      </m:num>
                      <m:den>
                        <m:r>
                          <a:rPr lang="fr-CH" sz="1100">
                            <a:solidFill>
                              <a:srgbClr val="00B05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𝒌</m:t>
                        </m:r>
                        <m:r>
                          <a:rPr lang="fr-CH" sz="1100">
                            <a:solidFill>
                              <a:srgbClr val="00B05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!</m:t>
                        </m:r>
                        <m:d>
                          <m:dPr>
                            <m:ctrlPr>
                              <a:rPr lang="fr-CH" sz="1100" i="1">
                                <a:solidFill>
                                  <a:srgbClr val="00B05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fr-CH" sz="1100">
                                <a:solidFill>
                                  <a:srgbClr val="00B05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𝒏</m:t>
                            </m:r>
                            <m:r>
                              <a:rPr lang="fr-CH" sz="1100">
                                <a:solidFill>
                                  <a:srgbClr val="00B05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fr-CH" sz="1100">
                                <a:solidFill>
                                  <a:srgbClr val="00B05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𝒌</m:t>
                            </m:r>
                          </m:e>
                        </m:d>
                        <m:r>
                          <a:rPr lang="fr-CH" sz="1100">
                            <a:solidFill>
                              <a:srgbClr val="00B05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!</m:t>
                        </m:r>
                      </m:den>
                    </m:f>
                  </m:oMath>
                </m:oMathPara>
              </a14:m>
              <a:endParaRPr lang="fr-CH" sz="1100">
                <a:solidFill>
                  <a:srgbClr val="00B050"/>
                </a:solidFill>
              </a:endParaRPr>
            </a:p>
          </xdr:txBody>
        </xdr:sp>
      </mc:Choice>
      <mc:Fallback xmlns="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3268C5D7-6FB0-4AFA-8CDB-908ECD35E445}"/>
                </a:ext>
              </a:extLst>
            </xdr:cNvPr>
            <xdr:cNvSpPr txBox="1"/>
          </xdr:nvSpPr>
          <xdr:spPr>
            <a:xfrm>
              <a:off x="2343150" y="842962"/>
              <a:ext cx="1126590" cy="3408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solidFill>
                    <a:srgbClr val="00B05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fr-CH" sz="1100" i="0">
                  <a:solidFill>
                    <a:srgbClr val="00B05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𝑪</a:t>
              </a:r>
              <a:r>
                <a:rPr lang="en-US" sz="1100" i="0">
                  <a:solidFill>
                    <a:srgbClr val="00B05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fr-CH" sz="1100" i="0">
                  <a:solidFill>
                    <a:srgbClr val="00B05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𝒌</a:t>
              </a:r>
              <a:r>
                <a:rPr lang="en-US" sz="1100" i="0">
                  <a:solidFill>
                    <a:srgbClr val="00B05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fr-CH" sz="1100" i="0">
                  <a:solidFill>
                    <a:srgbClr val="00B05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^𝒏=𝒏!/𝒌!(𝒏−𝒌)!</a:t>
              </a:r>
              <a:endParaRPr lang="fr-CH" sz="1100">
                <a:solidFill>
                  <a:srgbClr val="00B050"/>
                </a:solidFill>
              </a:endParaRPr>
            </a:p>
          </xdr:txBody>
        </xdr:sp>
      </mc:Fallback>
    </mc:AlternateContent>
    <xdr:clientData/>
  </xdr:oneCellAnchor>
  <xdr:twoCellAnchor>
    <xdr:from>
      <xdr:col>0</xdr:col>
      <xdr:colOff>0</xdr:colOff>
      <xdr:row>1</xdr:row>
      <xdr:rowOff>133349</xdr:rowOff>
    </xdr:from>
    <xdr:to>
      <xdr:col>6</xdr:col>
      <xdr:colOff>514350</xdr:colOff>
      <xdr:row>4</xdr:row>
      <xdr:rowOff>9525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CA09DCEC-659F-4D96-BF02-69421A4D03C4}"/>
            </a:ext>
          </a:extLst>
        </xdr:cNvPr>
        <xdr:cNvSpPr txBox="1"/>
      </xdr:nvSpPr>
      <xdr:spPr>
        <a:xfrm>
          <a:off x="0" y="333374"/>
          <a:ext cx="9372600" cy="44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 vendeur peut composer des échantillons </a:t>
          </a:r>
          <a:r>
            <a:rPr lang="fr-CH" sz="1200" b="1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d’articles différents </a:t>
          </a:r>
          <a:r>
            <a:rPr lang="fr-CH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</a:t>
          </a:r>
          <a:r>
            <a:rPr lang="fr-CH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</a:t>
          </a:r>
          <a:r>
            <a:rPr lang="fr-CH" sz="12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'ordre n' est pas important,</a:t>
          </a:r>
          <a:r>
            <a:rPr lang="fr-CH" sz="1200" b="1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CH" sz="12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CH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c’est une </a:t>
          </a:r>
          <a:r>
            <a:rPr lang="fr-CH" sz="12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combinaison  simple.</a:t>
          </a:r>
        </a:p>
      </xdr:txBody>
    </xdr:sp>
    <xdr:clientData/>
  </xdr:twoCellAnchor>
  <xdr:twoCellAnchor>
    <xdr:from>
      <xdr:col>0</xdr:col>
      <xdr:colOff>0</xdr:colOff>
      <xdr:row>10</xdr:row>
      <xdr:rowOff>19049</xdr:rowOff>
    </xdr:from>
    <xdr:to>
      <xdr:col>5</xdr:col>
      <xdr:colOff>676276</xdr:colOff>
      <xdr:row>12</xdr:row>
      <xdr:rowOff>95250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EC5110DA-1F8F-4472-9DA1-4EDED0F57AB4}"/>
            </a:ext>
          </a:extLst>
        </xdr:cNvPr>
        <xdr:cNvSpPr txBox="1"/>
      </xdr:nvSpPr>
      <xdr:spPr>
        <a:xfrm>
          <a:off x="0" y="1952624"/>
          <a:ext cx="8772526" cy="457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a) Nombre d’échantillons à composer de 2 écharpes et 3 porte-clés et 2 marque-pages</a:t>
          </a:r>
          <a:endParaRPr lang="fr-CH" sz="1200" b="1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19</xdr:row>
      <xdr:rowOff>66675</xdr:rowOff>
    </xdr:from>
    <xdr:to>
      <xdr:col>5</xdr:col>
      <xdr:colOff>676276</xdr:colOff>
      <xdr:row>21</xdr:row>
      <xdr:rowOff>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1B474ADC-C76B-4090-9811-F9E23001BA60}"/>
            </a:ext>
          </a:extLst>
        </xdr:cNvPr>
        <xdr:cNvSpPr txBox="1"/>
      </xdr:nvSpPr>
      <xdr:spPr>
        <a:xfrm>
          <a:off x="0" y="3752850"/>
          <a:ext cx="8772526" cy="314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b) Nombre d’échantillons à composer de 2 stylos et 2 marque-pages</a:t>
          </a:r>
          <a:endParaRPr lang="fr-CH" sz="1200" b="1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F52AE-48B2-4505-B5CE-99BDCD2255AB}">
  <dimension ref="A1:B3"/>
  <sheetViews>
    <sheetView workbookViewId="0">
      <selection activeCell="A3" sqref="A3"/>
    </sheetView>
  </sheetViews>
  <sheetFormatPr baseColWidth="10" defaultRowHeight="15" x14ac:dyDescent="0.2"/>
  <cols>
    <col min="1" max="1" width="36" style="2" customWidth="1"/>
    <col min="2" max="2" width="11.42578125" style="2"/>
    <col min="3" max="3" width="28.42578125" style="2" bestFit="1" customWidth="1"/>
    <col min="4" max="4" width="20.5703125" style="2" customWidth="1"/>
    <col min="5" max="16384" width="11.42578125" style="2"/>
  </cols>
  <sheetData>
    <row r="1" spans="1:2" ht="15.75" x14ac:dyDescent="0.25">
      <c r="A1" s="1" t="s">
        <v>1</v>
      </c>
    </row>
    <row r="2" spans="1:2" ht="15.75" x14ac:dyDescent="0.25">
      <c r="A2" s="1"/>
    </row>
    <row r="3" spans="1:2" ht="15.75" x14ac:dyDescent="0.25">
      <c r="A3" s="14" t="s">
        <v>23</v>
      </c>
      <c r="B3" s="2">
        <f>FACT(6)/(FACT(4)*FACT(2))</f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3250-0B25-4CD5-A2A4-47C73E356979}">
  <dimension ref="A1:B7"/>
  <sheetViews>
    <sheetView workbookViewId="0">
      <selection activeCell="B4" sqref="B4:B7"/>
    </sheetView>
  </sheetViews>
  <sheetFormatPr baseColWidth="10" defaultRowHeight="15" x14ac:dyDescent="0.2"/>
  <cols>
    <col min="1" max="1" width="24.5703125" style="2" customWidth="1"/>
    <col min="2" max="2" width="16.85546875" style="2" customWidth="1"/>
    <col min="3" max="3" width="18.140625" style="2" customWidth="1"/>
    <col min="4" max="16384" width="11.42578125" style="2"/>
  </cols>
  <sheetData>
    <row r="1" spans="1:2" ht="15.75" x14ac:dyDescent="0.25">
      <c r="A1" s="1" t="s">
        <v>0</v>
      </c>
    </row>
    <row r="2" spans="1:2" ht="15.75" x14ac:dyDescent="0.25">
      <c r="A2" s="1"/>
    </row>
    <row r="3" spans="1:2" x14ac:dyDescent="0.2">
      <c r="A3" s="11" t="s">
        <v>25</v>
      </c>
    </row>
    <row r="4" spans="1:2" x14ac:dyDescent="0.2">
      <c r="A4" s="4" t="s">
        <v>24</v>
      </c>
      <c r="B4" s="13">
        <f>FACT(4)</f>
        <v>24</v>
      </c>
    </row>
    <row r="5" spans="1:2" x14ac:dyDescent="0.2">
      <c r="B5" s="11"/>
    </row>
    <row r="6" spans="1:2" x14ac:dyDescent="0.2">
      <c r="A6" s="2" t="s">
        <v>26</v>
      </c>
      <c r="B6" s="11"/>
    </row>
    <row r="7" spans="1:2" x14ac:dyDescent="0.2">
      <c r="A7" s="4" t="s">
        <v>24</v>
      </c>
      <c r="B7" s="13">
        <f>FACT(6)/FACT(6-4)</f>
        <v>360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36667-4063-4037-B09E-4EF3DF4A4C74}">
  <dimension ref="A1:E36"/>
  <sheetViews>
    <sheetView workbookViewId="0">
      <selection activeCell="D7" sqref="D7"/>
    </sheetView>
  </sheetViews>
  <sheetFormatPr baseColWidth="10" defaultRowHeight="15" x14ac:dyDescent="0.2"/>
  <cols>
    <col min="1" max="1" width="34.5703125" style="2" customWidth="1"/>
    <col min="2" max="2" width="21.140625" style="2" customWidth="1"/>
    <col min="3" max="3" width="16.7109375" style="2" customWidth="1"/>
    <col min="4" max="4" width="28.42578125" style="2" bestFit="1" customWidth="1"/>
    <col min="5" max="5" width="20.5703125" style="2" customWidth="1"/>
    <col min="6" max="16384" width="11.42578125" style="2"/>
  </cols>
  <sheetData>
    <row r="1" spans="1:5" ht="15.75" x14ac:dyDescent="0.25">
      <c r="A1" s="1" t="s">
        <v>4</v>
      </c>
    </row>
    <row r="3" spans="1:5" x14ac:dyDescent="0.2">
      <c r="A3" s="7"/>
    </row>
    <row r="6" spans="1:5" x14ac:dyDescent="0.2">
      <c r="A6" s="2" t="s">
        <v>2</v>
      </c>
    </row>
    <row r="8" spans="1:5" x14ac:dyDescent="0.2">
      <c r="A8" s="2" t="s">
        <v>3</v>
      </c>
      <c r="B8" s="2" t="s">
        <v>8</v>
      </c>
    </row>
    <row r="9" spans="1:5" x14ac:dyDescent="0.2">
      <c r="D9" s="2" t="s">
        <v>6</v>
      </c>
    </row>
    <row r="14" spans="1:5" x14ac:dyDescent="0.2">
      <c r="B14" s="3" t="s">
        <v>10</v>
      </c>
      <c r="C14" s="3" t="s">
        <v>9</v>
      </c>
      <c r="D14" s="3" t="s">
        <v>2</v>
      </c>
      <c r="E14" s="3" t="s">
        <v>3</v>
      </c>
    </row>
    <row r="15" spans="1:5" x14ac:dyDescent="0.2">
      <c r="A15" s="2" t="s">
        <v>12</v>
      </c>
      <c r="B15" s="3">
        <v>25</v>
      </c>
      <c r="C15" s="3">
        <v>3</v>
      </c>
      <c r="D15" s="3">
        <f>FACT(B15)/(FACT(C15)*FACT(B15-C15))</f>
        <v>2299.9999999999995</v>
      </c>
      <c r="E15" s="3">
        <f>COMBIN(B15,C15)</f>
        <v>2300</v>
      </c>
    </row>
    <row r="16" spans="1:5" x14ac:dyDescent="0.2">
      <c r="A16" s="2" t="s">
        <v>18</v>
      </c>
      <c r="B16" s="3">
        <v>10</v>
      </c>
      <c r="C16" s="3">
        <v>2</v>
      </c>
      <c r="D16" s="3">
        <f t="shared" ref="D16:D17" si="0">FACT(B16)/(FACT(C16)*FACT(B16-C16))</f>
        <v>45</v>
      </c>
      <c r="E16" s="3">
        <f t="shared" ref="E16:E17" si="1">COMBIN(B16,C16)</f>
        <v>45</v>
      </c>
    </row>
    <row r="17" spans="1:5" x14ac:dyDescent="0.2">
      <c r="A17" s="2" t="s">
        <v>17</v>
      </c>
      <c r="B17" s="3">
        <v>6</v>
      </c>
      <c r="C17" s="3">
        <v>2</v>
      </c>
      <c r="D17" s="3">
        <f t="shared" si="0"/>
        <v>15</v>
      </c>
      <c r="E17" s="3">
        <f t="shared" si="1"/>
        <v>15</v>
      </c>
    </row>
    <row r="19" spans="1:5" ht="15.75" x14ac:dyDescent="0.25">
      <c r="A19" s="5" t="s">
        <v>16</v>
      </c>
      <c r="D19" s="6">
        <f>D15*D16*D17</f>
        <v>1552499.9999999998</v>
      </c>
      <c r="E19" s="6">
        <f>E15*E16*E17</f>
        <v>1552500</v>
      </c>
    </row>
    <row r="24" spans="1:5" x14ac:dyDescent="0.2">
      <c r="B24" s="3" t="s">
        <v>10</v>
      </c>
      <c r="C24" s="3" t="s">
        <v>9</v>
      </c>
      <c r="D24" s="3" t="s">
        <v>2</v>
      </c>
      <c r="E24" s="3" t="s">
        <v>3</v>
      </c>
    </row>
    <row r="25" spans="1:5" x14ac:dyDescent="0.2">
      <c r="A25" s="2" t="s">
        <v>13</v>
      </c>
      <c r="B25" s="3">
        <v>2</v>
      </c>
      <c r="C25" s="3">
        <v>1</v>
      </c>
      <c r="D25" s="3">
        <f>FACT(B25)/(FACT(C25)*FACT(B25-C25))</f>
        <v>2</v>
      </c>
      <c r="E25" s="3">
        <f>COMBIN(B25,C25)</f>
        <v>2</v>
      </c>
    </row>
    <row r="26" spans="1:5" x14ac:dyDescent="0.2">
      <c r="A26" s="2" t="s">
        <v>14</v>
      </c>
      <c r="B26" s="3">
        <v>2</v>
      </c>
      <c r="C26" s="3">
        <v>1</v>
      </c>
      <c r="D26" s="3">
        <f t="shared" ref="D26:D27" si="2">FACT(B26)/(FACT(C26)*FACT(B26-C26))</f>
        <v>2</v>
      </c>
      <c r="E26" s="3">
        <f>COMBIN(B26,C26)</f>
        <v>2</v>
      </c>
    </row>
    <row r="27" spans="1:5" x14ac:dyDescent="0.2">
      <c r="A27" s="2" t="s">
        <v>15</v>
      </c>
      <c r="B27" s="3">
        <v>2</v>
      </c>
      <c r="C27" s="3">
        <v>1</v>
      </c>
      <c r="D27" s="3">
        <f t="shared" si="2"/>
        <v>2</v>
      </c>
      <c r="E27" s="3">
        <f>COMBIN(B27,C27)</f>
        <v>2</v>
      </c>
    </row>
    <row r="29" spans="1:5" x14ac:dyDescent="0.2">
      <c r="A29" s="2" t="s">
        <v>21</v>
      </c>
      <c r="D29" s="8">
        <f>D25*D26+D25*D27+D26*D27</f>
        <v>12</v>
      </c>
      <c r="E29" s="8">
        <f>E25*E26+E25*E27+E26*E27</f>
        <v>12</v>
      </c>
    </row>
    <row r="31" spans="1:5" x14ac:dyDescent="0.2">
      <c r="A31" s="2" t="s">
        <v>19</v>
      </c>
      <c r="B31" s="3">
        <v>6</v>
      </c>
      <c r="C31" s="3">
        <v>1</v>
      </c>
      <c r="D31" s="3">
        <f>FACT(B31)/(FACT(C31)*FACT(B31-C31))</f>
        <v>6</v>
      </c>
      <c r="E31" s="3">
        <f>COMBIN(B31,C31)</f>
        <v>6</v>
      </c>
    </row>
    <row r="32" spans="1:5" x14ac:dyDescent="0.2">
      <c r="A32" s="2" t="s">
        <v>11</v>
      </c>
      <c r="B32" s="3">
        <v>10</v>
      </c>
      <c r="C32" s="3">
        <v>1</v>
      </c>
      <c r="D32" s="3">
        <f>FACT(B32)/(FACT(C32)*FACT(B32-C32))</f>
        <v>10</v>
      </c>
      <c r="E32" s="3">
        <f>COMBIN(B32,C32)</f>
        <v>10</v>
      </c>
    </row>
    <row r="34" spans="1:5" x14ac:dyDescent="0.2">
      <c r="A34" s="2" t="s">
        <v>20</v>
      </c>
      <c r="D34" s="8">
        <f>D31*D32</f>
        <v>60</v>
      </c>
      <c r="E34" s="8">
        <f>E31*E32</f>
        <v>60</v>
      </c>
    </row>
    <row r="36" spans="1:5" ht="47.25" x14ac:dyDescent="0.25">
      <c r="A36" s="9" t="s">
        <v>22</v>
      </c>
      <c r="D36" s="10">
        <f>D29*D34</f>
        <v>720</v>
      </c>
      <c r="E36" s="10">
        <f>E29*E34</f>
        <v>720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71D21-5A99-4B0D-8342-70539FE806CB}">
  <dimension ref="A1:C10"/>
  <sheetViews>
    <sheetView workbookViewId="0">
      <selection activeCell="A3" sqref="A3:B4"/>
    </sheetView>
  </sheetViews>
  <sheetFormatPr baseColWidth="10" defaultRowHeight="15" x14ac:dyDescent="0.2"/>
  <cols>
    <col min="1" max="1" width="25.7109375" style="2" customWidth="1"/>
    <col min="2" max="2" width="19.5703125" style="2" customWidth="1"/>
    <col min="3" max="3" width="18.140625" style="2" customWidth="1"/>
    <col min="4" max="5" width="15.7109375" style="2" bestFit="1" customWidth="1"/>
    <col min="6" max="16384" width="11.42578125" style="2"/>
  </cols>
  <sheetData>
    <row r="1" spans="1:3" ht="15.75" x14ac:dyDescent="0.25">
      <c r="A1" s="1" t="s">
        <v>5</v>
      </c>
    </row>
    <row r="3" spans="1:3" x14ac:dyDescent="0.2">
      <c r="A3" s="11" t="s">
        <v>25</v>
      </c>
    </row>
    <row r="4" spans="1:3" x14ac:dyDescent="0.2">
      <c r="A4" s="4" t="s">
        <v>27</v>
      </c>
      <c r="B4" s="12">
        <f>FACT(5)</f>
        <v>120</v>
      </c>
    </row>
    <row r="6" spans="1:3" x14ac:dyDescent="0.2">
      <c r="A6" s="11" t="s">
        <v>28</v>
      </c>
    </row>
    <row r="7" spans="1:3" x14ac:dyDescent="0.2">
      <c r="A7" s="4" t="s">
        <v>27</v>
      </c>
      <c r="B7" s="12">
        <f>FACT(4)*FACT(2)</f>
        <v>48</v>
      </c>
    </row>
    <row r="8" spans="1:3" x14ac:dyDescent="0.2">
      <c r="B8" s="3"/>
      <c r="C8" s="3"/>
    </row>
    <row r="9" spans="1:3" x14ac:dyDescent="0.2">
      <c r="A9" s="11" t="s">
        <v>29</v>
      </c>
      <c r="C9" s="3"/>
    </row>
    <row r="10" spans="1:3" x14ac:dyDescent="0.2">
      <c r="A10" s="4" t="s">
        <v>27</v>
      </c>
      <c r="B10" s="12">
        <f>B4-B7</f>
        <v>72</v>
      </c>
      <c r="C10" s="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2F218-83F5-4337-A87E-464519B5C07F}">
  <dimension ref="A1:C13"/>
  <sheetViews>
    <sheetView workbookViewId="0"/>
  </sheetViews>
  <sheetFormatPr baseColWidth="10" defaultRowHeight="15" x14ac:dyDescent="0.2"/>
  <cols>
    <col min="1" max="1" width="25.7109375" style="2" customWidth="1"/>
    <col min="2" max="2" width="19.5703125" style="2" customWidth="1"/>
    <col min="3" max="3" width="18.140625" style="2" customWidth="1"/>
    <col min="4" max="5" width="15.7109375" style="2" bestFit="1" customWidth="1"/>
    <col min="6" max="16384" width="11.42578125" style="2"/>
  </cols>
  <sheetData>
    <row r="1" spans="1:3" ht="15.75" x14ac:dyDescent="0.25">
      <c r="A1" s="1" t="s">
        <v>39</v>
      </c>
    </row>
    <row r="2" spans="1:3" x14ac:dyDescent="0.2">
      <c r="B2" s="2" t="s">
        <v>35</v>
      </c>
      <c r="C2" s="2" t="s">
        <v>36</v>
      </c>
    </row>
    <row r="3" spans="1:3" x14ac:dyDescent="0.2">
      <c r="A3" s="2" t="s">
        <v>33</v>
      </c>
      <c r="B3" s="2">
        <v>5</v>
      </c>
      <c r="C3" s="2">
        <v>2</v>
      </c>
    </row>
    <row r="4" spans="1:3" x14ac:dyDescent="0.2">
      <c r="A4" s="2" t="s">
        <v>34</v>
      </c>
      <c r="B4" s="2">
        <v>7</v>
      </c>
      <c r="C4" s="2">
        <v>3</v>
      </c>
    </row>
    <row r="6" spans="1:3" x14ac:dyDescent="0.2">
      <c r="A6" s="11" t="s">
        <v>25</v>
      </c>
    </row>
    <row r="7" spans="1:3" x14ac:dyDescent="0.2">
      <c r="A7" s="4" t="s">
        <v>30</v>
      </c>
      <c r="B7" s="12">
        <f>COMBIN($B$3,C3)*COMBIN($B$4,C4)</f>
        <v>350</v>
      </c>
    </row>
    <row r="8" spans="1:3" x14ac:dyDescent="0.2">
      <c r="C8" s="3"/>
    </row>
    <row r="9" spans="1:3" x14ac:dyDescent="0.2">
      <c r="A9" s="11" t="s">
        <v>37</v>
      </c>
      <c r="C9" s="3"/>
    </row>
    <row r="10" spans="1:3" x14ac:dyDescent="0.2">
      <c r="A10" s="4" t="s">
        <v>31</v>
      </c>
      <c r="B10" s="12">
        <f>COMBIN($B$3-1,1)*COMBIN($B$4,C4)</f>
        <v>140</v>
      </c>
      <c r="C10" s="3"/>
    </row>
    <row r="11" spans="1:3" x14ac:dyDescent="0.2">
      <c r="B11" s="3"/>
    </row>
    <row r="12" spans="1:3" x14ac:dyDescent="0.2">
      <c r="A12" s="11" t="s">
        <v>38</v>
      </c>
    </row>
    <row r="13" spans="1:3" x14ac:dyDescent="0.2">
      <c r="A13" s="4" t="s">
        <v>32</v>
      </c>
      <c r="B13" s="12">
        <f>COMBIN($B$3,2)*(COMBIN(2,0)*COMBIN($B$3,3)+COMBIN(2,1)*COMBIN(5,2))</f>
        <v>300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14366-86D1-4D29-B525-D9732FC47144}">
  <dimension ref="A1:B13"/>
  <sheetViews>
    <sheetView tabSelected="1" workbookViewId="0">
      <selection activeCell="B25" sqref="B25"/>
    </sheetView>
  </sheetViews>
  <sheetFormatPr baseColWidth="10" defaultRowHeight="15" x14ac:dyDescent="0.2"/>
  <cols>
    <col min="1" max="1" width="34.5703125" style="2" customWidth="1"/>
    <col min="2" max="2" width="21.140625" style="2" customWidth="1"/>
    <col min="3" max="3" width="16.7109375" style="2" customWidth="1"/>
    <col min="4" max="4" width="28.42578125" style="2" bestFit="1" customWidth="1"/>
    <col min="5" max="5" width="20.5703125" style="2" customWidth="1"/>
    <col min="6" max="16384" width="11.42578125" style="2"/>
  </cols>
  <sheetData>
    <row r="1" spans="1:2" ht="15.75" x14ac:dyDescent="0.25">
      <c r="A1" s="1" t="s">
        <v>7</v>
      </c>
    </row>
    <row r="3" spans="1:2" x14ac:dyDescent="0.2">
      <c r="A3" s="11" t="s">
        <v>25</v>
      </c>
    </row>
    <row r="4" spans="1:2" x14ac:dyDescent="0.2">
      <c r="A4" s="4" t="s">
        <v>40</v>
      </c>
      <c r="B4" s="12">
        <f>10^6</f>
        <v>1000000</v>
      </c>
    </row>
    <row r="6" spans="1:2" x14ac:dyDescent="0.2">
      <c r="A6" s="2" t="s">
        <v>26</v>
      </c>
    </row>
    <row r="7" spans="1:2" x14ac:dyDescent="0.2">
      <c r="A7" s="4" t="s">
        <v>41</v>
      </c>
      <c r="B7" s="13">
        <f>PERMUT(10,6)</f>
        <v>151200</v>
      </c>
    </row>
    <row r="9" spans="1:2" x14ac:dyDescent="0.2">
      <c r="A9" s="2" t="s">
        <v>43</v>
      </c>
    </row>
    <row r="10" spans="1:2" x14ac:dyDescent="0.2">
      <c r="A10" s="4" t="s">
        <v>42</v>
      </c>
      <c r="B10" s="13">
        <f>10*COMBIN(5,2)*9</f>
        <v>900</v>
      </c>
    </row>
    <row r="12" spans="1:2" x14ac:dyDescent="0.2">
      <c r="A12" s="2" t="s">
        <v>45</v>
      </c>
    </row>
    <row r="13" spans="1:2" x14ac:dyDescent="0.2">
      <c r="A13" s="4" t="s">
        <v>44</v>
      </c>
      <c r="B13" s="13">
        <f>10*COMBIN(5,1)*9*COMBIN(3,1)*8</f>
        <v>10800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Ex1</vt:lpstr>
      <vt:lpstr>Ex2</vt:lpstr>
      <vt:lpstr>Ex3</vt:lpstr>
      <vt:lpstr>Ex4</vt:lpstr>
      <vt:lpstr>Ex5</vt:lpstr>
      <vt:lpstr>Ex6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Btissam</dc:creator>
  <cp:lastModifiedBy>btisam stpierre</cp:lastModifiedBy>
  <dcterms:created xsi:type="dcterms:W3CDTF">2023-05-08T15:48:12Z</dcterms:created>
  <dcterms:modified xsi:type="dcterms:W3CDTF">2025-04-03T12:55:39Z</dcterms:modified>
</cp:coreProperties>
</file>