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Stats_Site\Nouveau_Site\Stat3\Exs\Sol_Excel\"/>
    </mc:Choice>
  </mc:AlternateContent>
  <xr:revisionPtr revIDLastSave="0" documentId="13_ncr:1_{E51FC746-AE7A-4A86-B5B4-F5C0FAA34667}" xr6:coauthVersionLast="47" xr6:coauthVersionMax="47" xr10:uidLastSave="{00000000-0000-0000-0000-000000000000}"/>
  <bookViews>
    <workbookView xWindow="-120" yWindow="-120" windowWidth="29040" windowHeight="17520" activeTab="3" xr2:uid="{3C0EB863-4BD1-40A5-8EDD-B91D6903630A}"/>
  </bookViews>
  <sheets>
    <sheet name="Ex1_Sommeil_donnees" sheetId="4" r:id="rId1"/>
    <sheet name="Comment faire" sheetId="2" r:id="rId2"/>
    <sheet name="EX1_Regression" sheetId="1" r:id="rId3"/>
    <sheet name="Correlation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B11" i="5"/>
  <c r="B10" i="5"/>
  <c r="H40" i="1" l="1"/>
  <c r="J34" i="1"/>
  <c r="H33" i="1"/>
  <c r="H32" i="1"/>
  <c r="H34" i="1"/>
</calcChain>
</file>

<file path=xl/sharedStrings.xml><?xml version="1.0" encoding="utf-8"?>
<sst xmlns="http://schemas.openxmlformats.org/spreadsheetml/2006/main" count="59" uniqueCount="47">
  <si>
    <t>RAPPORT DÉTAILLÉ</t>
  </si>
  <si>
    <t>Statistiques de la régression</t>
  </si>
  <si>
    <t>Coefficient de détermination multiple</t>
  </si>
  <si>
    <t>Coefficient de détermination R^2</t>
  </si>
  <si>
    <t>Erreur-type</t>
  </si>
  <si>
    <t>Observations</t>
  </si>
  <si>
    <t>ANALYSE DE VARIANCE</t>
  </si>
  <si>
    <t>Régression</t>
  </si>
  <si>
    <t>Résidus</t>
  </si>
  <si>
    <t>Total</t>
  </si>
  <si>
    <t>Constante</t>
  </si>
  <si>
    <t>Degré de liberté</t>
  </si>
  <si>
    <t>Somme des carrés</t>
  </si>
  <si>
    <t>Moyenne des carrés</t>
  </si>
  <si>
    <t>F</t>
  </si>
  <si>
    <t>Valeur critique de F</t>
  </si>
  <si>
    <t>Coefficients</t>
  </si>
  <si>
    <t>Statistique t</t>
  </si>
  <si>
    <t>Probabilité</t>
  </si>
  <si>
    <t>Limite inférieure pour seuil de confiance = 95%</t>
  </si>
  <si>
    <t>Limite supérieure pour seuil de confiance = 95%</t>
  </si>
  <si>
    <t>R^2</t>
  </si>
  <si>
    <t>cor</t>
  </si>
  <si>
    <t>b0</t>
  </si>
  <si>
    <t>b1</t>
  </si>
  <si>
    <t xml:space="preserve">Droite d'ajustement </t>
  </si>
  <si>
    <t xml:space="preserve"> +</t>
  </si>
  <si>
    <t>x</t>
  </si>
  <si>
    <t>Statistique, t</t>
  </si>
  <si>
    <t>pvalue</t>
  </si>
  <si>
    <t>Limite inférieure pour seuil de confiance =  95,0%</t>
  </si>
  <si>
    <t>Limite supérieure pour seuil de confiance =  95,0%</t>
  </si>
  <si>
    <t>et  préciser la cellule d'emplacement  par exp H1</t>
  </si>
  <si>
    <t>dans la même feuille que les données</t>
  </si>
  <si>
    <t xml:space="preserve">Cocher plage de sortie si vs voulez le rapport </t>
  </si>
  <si>
    <t xml:space="preserve">A cocher si vs sélectionez le nom de la colonne </t>
  </si>
  <si>
    <t>y=</t>
  </si>
  <si>
    <t>HeuresSommeil</t>
  </si>
  <si>
    <t>Note</t>
  </si>
  <si>
    <t>X=</t>
  </si>
  <si>
    <t>Estimation pour x=8h</t>
  </si>
  <si>
    <t>Pour la modèle</t>
  </si>
  <si>
    <t>Pour la corrélation</t>
  </si>
  <si>
    <t>calcul de t=</t>
  </si>
  <si>
    <t>RC</t>
  </si>
  <si>
    <t>t&gt;RC on rejette H0</t>
  </si>
  <si>
    <t>vs aurez le coef. r  ,il n y pas de test de cor. Il faut procéder manuellement( voir la feuille correlation)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</si>
</sst>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rgb="FF00B050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39" borderId="0" xfId="0" applyFont="1" applyFill="1"/>
    <xf numFmtId="0" fontId="18" fillId="0" borderId="0" xfId="0" applyFont="1"/>
    <xf numFmtId="0" fontId="19" fillId="0" borderId="11" xfId="0" applyFont="1" applyBorder="1" applyAlignment="1">
      <alignment horizontal="centerContinuous"/>
    </xf>
    <xf numFmtId="0" fontId="18" fillId="37" borderId="0" xfId="0" applyFont="1" applyFill="1"/>
    <xf numFmtId="0" fontId="18" fillId="38" borderId="0" xfId="0" applyFont="1" applyFill="1"/>
    <xf numFmtId="0" fontId="18" fillId="0" borderId="10" xfId="0" applyFont="1" applyBorder="1"/>
    <xf numFmtId="0" fontId="19" fillId="0" borderId="11" xfId="0" applyFont="1" applyBorder="1" applyAlignment="1">
      <alignment horizontal="center"/>
    </xf>
    <xf numFmtId="0" fontId="18" fillId="33" borderId="0" xfId="0" applyFont="1" applyFill="1"/>
    <xf numFmtId="0" fontId="18" fillId="34" borderId="0" xfId="0" applyFont="1" applyFill="1"/>
    <xf numFmtId="0" fontId="18" fillId="35" borderId="0" xfId="0" applyFont="1" applyFill="1"/>
    <xf numFmtId="0" fontId="18" fillId="40" borderId="0" xfId="0" applyFont="1" applyFill="1"/>
    <xf numFmtId="0" fontId="18" fillId="0" borderId="0" xfId="0" applyFont="1" applyAlignment="1">
      <alignment horizontal="center"/>
    </xf>
    <xf numFmtId="0" fontId="18" fillId="36" borderId="0" xfId="0" applyFont="1" applyFill="1"/>
    <xf numFmtId="0" fontId="20" fillId="0" borderId="0" xfId="0" applyFont="1"/>
    <xf numFmtId="0" fontId="21" fillId="41" borderId="0" xfId="0" applyFont="1" applyFill="1"/>
    <xf numFmtId="0" fontId="21" fillId="0" borderId="0" xfId="0" applyFont="1"/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center"/>
    </xf>
    <xf numFmtId="11" fontId="18" fillId="0" borderId="0" xfId="0" applyNumberFormat="1" applyFont="1"/>
    <xf numFmtId="0" fontId="22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1</xdr:row>
      <xdr:rowOff>95250</xdr:rowOff>
    </xdr:from>
    <xdr:to>
      <xdr:col>17</xdr:col>
      <xdr:colOff>316162</xdr:colOff>
      <xdr:row>17</xdr:row>
      <xdr:rowOff>105223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62069605-40C6-9FEA-2547-1A61DB4E2B69}"/>
            </a:ext>
          </a:extLst>
        </xdr:cNvPr>
        <xdr:cNvGrpSpPr/>
      </xdr:nvGrpSpPr>
      <xdr:grpSpPr>
        <a:xfrm>
          <a:off x="2228850" y="333375"/>
          <a:ext cx="13165387" cy="3819973"/>
          <a:chOff x="2895600" y="7296150"/>
          <a:chExt cx="13165387" cy="3210373"/>
        </a:xfrm>
      </xdr:grpSpPr>
      <xdr:pic>
        <xdr:nvPicPr>
          <xdr:cNvPr id="2" name="Image 1">
            <a:extLst>
              <a:ext uri="{FF2B5EF4-FFF2-40B4-BE49-F238E27FC236}">
                <a16:creationId xmlns:a16="http://schemas.microsoft.com/office/drawing/2014/main" id="{125FB7B2-E2B3-DA41-714A-BC70BB6B93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95600" y="7296150"/>
            <a:ext cx="13165387" cy="3210373"/>
          </a:xfrm>
          <a:prstGeom prst="rect">
            <a:avLst/>
          </a:prstGeom>
        </xdr:spPr>
      </xdr:pic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7A30ED9F-A253-8DD1-8A92-1539C1D79FC5}"/>
              </a:ext>
            </a:extLst>
          </xdr:cNvPr>
          <xdr:cNvSpPr/>
        </xdr:nvSpPr>
        <xdr:spPr>
          <a:xfrm>
            <a:off x="2933700" y="7353300"/>
            <a:ext cx="733425" cy="342900"/>
          </a:xfrm>
          <a:prstGeom prst="rect">
            <a:avLst/>
          </a:prstGeom>
          <a:noFill/>
          <a:ln w="38100">
            <a:solidFill>
              <a:srgbClr val="00B05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5C732E06-14F2-43DD-A95B-9BAA899AEBF1}"/>
              </a:ext>
            </a:extLst>
          </xdr:cNvPr>
          <xdr:cNvSpPr/>
        </xdr:nvSpPr>
        <xdr:spPr>
          <a:xfrm>
            <a:off x="14344650" y="7620001"/>
            <a:ext cx="1695450" cy="285750"/>
          </a:xfrm>
          <a:prstGeom prst="rect">
            <a:avLst/>
          </a:prstGeom>
          <a:noFill/>
          <a:ln w="38100">
            <a:solidFill>
              <a:srgbClr val="00B05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 editAs="oneCell">
    <xdr:from>
      <xdr:col>9</xdr:col>
      <xdr:colOff>114300</xdr:colOff>
      <xdr:row>17</xdr:row>
      <xdr:rowOff>0</xdr:rowOff>
    </xdr:from>
    <xdr:to>
      <xdr:col>14</xdr:col>
      <xdr:colOff>591156</xdr:colOff>
      <xdr:row>31</xdr:row>
      <xdr:rowOff>143360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A86D61A-038B-6C6A-3E45-B36CF15B5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5" y="3390900"/>
          <a:ext cx="4344006" cy="3477110"/>
        </a:xfrm>
        <a:prstGeom prst="rect">
          <a:avLst/>
        </a:prstGeom>
      </xdr:spPr>
    </xdr:pic>
    <xdr:clientData/>
  </xdr:twoCellAnchor>
  <xdr:twoCellAnchor>
    <xdr:from>
      <xdr:col>8</xdr:col>
      <xdr:colOff>390525</xdr:colOff>
      <xdr:row>26</xdr:row>
      <xdr:rowOff>19050</xdr:rowOff>
    </xdr:from>
    <xdr:to>
      <xdr:col>9</xdr:col>
      <xdr:colOff>390525</xdr:colOff>
      <xdr:row>27</xdr:row>
      <xdr:rowOff>161925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1105DABC-7A4C-6197-3D33-2A1D77790003}"/>
            </a:ext>
          </a:extLst>
        </xdr:cNvPr>
        <xdr:cNvCxnSpPr/>
      </xdr:nvCxnSpPr>
      <xdr:spPr>
        <a:xfrm flipV="1">
          <a:off x="8229600" y="5276850"/>
          <a:ext cx="1085850" cy="409575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23</xdr:row>
      <xdr:rowOff>85725</xdr:rowOff>
    </xdr:from>
    <xdr:to>
      <xdr:col>9</xdr:col>
      <xdr:colOff>381000</xdr:colOff>
      <xdr:row>23</xdr:row>
      <xdr:rowOff>152400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C2F0DC76-68FF-4DCC-8D5F-D125C044129A}"/>
            </a:ext>
          </a:extLst>
        </xdr:cNvPr>
        <xdr:cNvCxnSpPr/>
      </xdr:nvCxnSpPr>
      <xdr:spPr>
        <a:xfrm flipV="1">
          <a:off x="8201025" y="4619625"/>
          <a:ext cx="1104900" cy="66675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37</xdr:row>
      <xdr:rowOff>66675</xdr:rowOff>
    </xdr:from>
    <xdr:to>
      <xdr:col>18</xdr:col>
      <xdr:colOff>561975</xdr:colOff>
      <xdr:row>48</xdr:row>
      <xdr:rowOff>47988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D3F2C0C5-1889-E070-5F73-B681E0D185D7}"/>
            </a:ext>
          </a:extLst>
        </xdr:cNvPr>
        <xdr:cNvGrpSpPr/>
      </xdr:nvGrpSpPr>
      <xdr:grpSpPr>
        <a:xfrm>
          <a:off x="2962275" y="8877300"/>
          <a:ext cx="13439775" cy="2600688"/>
          <a:chOff x="3019425" y="8877300"/>
          <a:chExt cx="13439775" cy="2600688"/>
        </a:xfrm>
      </xdr:grpSpPr>
      <xdr:pic>
        <xdr:nvPicPr>
          <xdr:cNvPr id="7" name="Image 6">
            <a:extLst>
              <a:ext uri="{FF2B5EF4-FFF2-40B4-BE49-F238E27FC236}">
                <a16:creationId xmlns:a16="http://schemas.microsoft.com/office/drawing/2014/main" id="{8B31D2E8-DE74-CD87-2F36-763DE1F886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9425" y="8877300"/>
            <a:ext cx="13003440" cy="2600688"/>
          </a:xfrm>
          <a:prstGeom prst="rect">
            <a:avLst/>
          </a:prstGeom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59D67DC7-64B0-4CA4-BE1F-23E49DD5250F}"/>
              </a:ext>
            </a:extLst>
          </xdr:cNvPr>
          <xdr:cNvSpPr/>
        </xdr:nvSpPr>
        <xdr:spPr>
          <a:xfrm>
            <a:off x="3038475" y="8943975"/>
            <a:ext cx="733425" cy="408011"/>
          </a:xfrm>
          <a:prstGeom prst="rect">
            <a:avLst/>
          </a:prstGeom>
          <a:noFill/>
          <a:ln w="38100">
            <a:solidFill>
              <a:srgbClr val="00B05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49E9882A-7EB0-494F-97AC-E7C77A1B4DCB}"/>
              </a:ext>
            </a:extLst>
          </xdr:cNvPr>
          <xdr:cNvSpPr/>
        </xdr:nvSpPr>
        <xdr:spPr>
          <a:xfrm>
            <a:off x="14697075" y="9153525"/>
            <a:ext cx="1762125" cy="416209"/>
          </a:xfrm>
          <a:prstGeom prst="rect">
            <a:avLst/>
          </a:prstGeom>
          <a:noFill/>
          <a:ln w="38100">
            <a:solidFill>
              <a:srgbClr val="00B05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 editAs="oneCell">
    <xdr:from>
      <xdr:col>10</xdr:col>
      <xdr:colOff>0</xdr:colOff>
      <xdr:row>48</xdr:row>
      <xdr:rowOff>219075</xdr:rowOff>
    </xdr:from>
    <xdr:to>
      <xdr:col>16</xdr:col>
      <xdr:colOff>114962</xdr:colOff>
      <xdr:row>59</xdr:row>
      <xdr:rowOff>86072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A879EAA-8AFB-FCE4-286D-C1489403F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86925" y="11649075"/>
          <a:ext cx="4744112" cy="2486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123825</xdr:rowOff>
    </xdr:from>
    <xdr:to>
      <xdr:col>2</xdr:col>
      <xdr:colOff>561975</xdr:colOff>
      <xdr:row>7</xdr:row>
      <xdr:rowOff>47625</xdr:rowOff>
    </xdr:to>
    <xdr:pic>
      <xdr:nvPicPr>
        <xdr:cNvPr id="2" name="Image 1" descr="Une image contenant diagramme, croquis, ligne, Police&#10;&#10;Le contenu généré par l’IA peut être incorrect.">
          <a:extLst>
            <a:ext uri="{FF2B5EF4-FFF2-40B4-BE49-F238E27FC236}">
              <a16:creationId xmlns:a16="http://schemas.microsoft.com/office/drawing/2014/main" id="{883CC262-BE37-5B40-1763-4657FA7C4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95325"/>
          <a:ext cx="127635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D1E0-82D5-4FDF-950D-2FAE33E768FA}">
  <dimension ref="A1:B51"/>
  <sheetViews>
    <sheetView workbookViewId="0">
      <selection sqref="A1:B1048576"/>
    </sheetView>
  </sheetViews>
  <sheetFormatPr baseColWidth="10" defaultRowHeight="15" x14ac:dyDescent="0.25"/>
  <sheetData>
    <row r="1" spans="1:2" x14ac:dyDescent="0.25">
      <c r="A1" t="s">
        <v>37</v>
      </c>
      <c r="B1" t="s">
        <v>38</v>
      </c>
    </row>
    <row r="2" spans="1:2" x14ac:dyDescent="0.25">
      <c r="A2">
        <v>5.2</v>
      </c>
      <c r="B2">
        <v>58.7</v>
      </c>
    </row>
    <row r="3" spans="1:2" x14ac:dyDescent="0.25">
      <c r="A3">
        <v>5.7</v>
      </c>
      <c r="B3">
        <v>60.8</v>
      </c>
    </row>
    <row r="4" spans="1:2" x14ac:dyDescent="0.25">
      <c r="A4">
        <v>8.3000000000000007</v>
      </c>
      <c r="B4">
        <v>78.900000000000006</v>
      </c>
    </row>
    <row r="5" spans="1:2" x14ac:dyDescent="0.25">
      <c r="A5">
        <v>6.1</v>
      </c>
      <c r="B5">
        <v>70.5</v>
      </c>
    </row>
    <row r="6" spans="1:2" x14ac:dyDescent="0.25">
      <c r="A6">
        <v>6.2</v>
      </c>
      <c r="B6">
        <v>63.3</v>
      </c>
    </row>
    <row r="7" spans="1:2" x14ac:dyDescent="0.25">
      <c r="A7">
        <v>8.6</v>
      </c>
      <c r="B7">
        <v>88.8</v>
      </c>
    </row>
    <row r="8" spans="1:2" x14ac:dyDescent="0.25">
      <c r="A8">
        <v>6.7</v>
      </c>
      <c r="B8">
        <v>60.2</v>
      </c>
    </row>
    <row r="9" spans="1:2" x14ac:dyDescent="0.25">
      <c r="A9">
        <v>4.0999999999999996</v>
      </c>
      <c r="B9">
        <v>52.6</v>
      </c>
    </row>
    <row r="10" spans="1:2" x14ac:dyDescent="0.25">
      <c r="A10">
        <v>5</v>
      </c>
      <c r="B10">
        <v>56.6</v>
      </c>
    </row>
    <row r="11" spans="1:2" x14ac:dyDescent="0.25">
      <c r="A11">
        <v>5.3</v>
      </c>
      <c r="B11">
        <v>59.2</v>
      </c>
    </row>
    <row r="12" spans="1:2" x14ac:dyDescent="0.25">
      <c r="A12">
        <v>7.8</v>
      </c>
      <c r="B12">
        <v>77.5</v>
      </c>
    </row>
    <row r="13" spans="1:2" x14ac:dyDescent="0.25">
      <c r="A13">
        <v>6.5</v>
      </c>
      <c r="B13">
        <v>64</v>
      </c>
    </row>
    <row r="14" spans="1:2" x14ac:dyDescent="0.25">
      <c r="A14">
        <v>6.6</v>
      </c>
      <c r="B14">
        <v>65.5</v>
      </c>
    </row>
    <row r="15" spans="1:2" x14ac:dyDescent="0.25">
      <c r="A15">
        <v>6.2</v>
      </c>
      <c r="B15">
        <v>59.3</v>
      </c>
    </row>
    <row r="16" spans="1:2" x14ac:dyDescent="0.25">
      <c r="A16">
        <v>5.2</v>
      </c>
      <c r="B16">
        <v>52</v>
      </c>
    </row>
    <row r="17" spans="1:2" x14ac:dyDescent="0.25">
      <c r="A17">
        <v>8.6999999999999993</v>
      </c>
      <c r="B17">
        <v>83.4</v>
      </c>
    </row>
    <row r="18" spans="1:2" x14ac:dyDescent="0.25">
      <c r="A18">
        <v>6.7</v>
      </c>
      <c r="B18">
        <v>70.099999999999994</v>
      </c>
    </row>
    <row r="19" spans="1:2" x14ac:dyDescent="0.25">
      <c r="A19">
        <v>3.1</v>
      </c>
      <c r="B19">
        <v>43</v>
      </c>
    </row>
    <row r="20" spans="1:2" x14ac:dyDescent="0.25">
      <c r="A20">
        <v>7.1</v>
      </c>
      <c r="B20">
        <v>75.3</v>
      </c>
    </row>
    <row r="21" spans="1:2" x14ac:dyDescent="0.25">
      <c r="A21">
        <v>5.3</v>
      </c>
      <c r="B21">
        <v>68.400000000000006</v>
      </c>
    </row>
    <row r="22" spans="1:2" x14ac:dyDescent="0.25">
      <c r="A22">
        <v>4.4000000000000004</v>
      </c>
      <c r="B22">
        <v>49.3</v>
      </c>
    </row>
    <row r="23" spans="1:2" x14ac:dyDescent="0.25">
      <c r="A23">
        <v>5.7</v>
      </c>
      <c r="B23">
        <v>49.4</v>
      </c>
    </row>
    <row r="24" spans="1:2" x14ac:dyDescent="0.25">
      <c r="A24">
        <v>4.5</v>
      </c>
      <c r="B24">
        <v>57.5</v>
      </c>
    </row>
    <row r="25" spans="1:2" x14ac:dyDescent="0.25">
      <c r="A25">
        <v>4.9000000000000004</v>
      </c>
      <c r="B25">
        <v>51.8</v>
      </c>
    </row>
    <row r="26" spans="1:2" x14ac:dyDescent="0.25">
      <c r="A26">
        <v>5.0999999999999996</v>
      </c>
      <c r="B26">
        <v>53.3</v>
      </c>
    </row>
    <row r="27" spans="1:2" x14ac:dyDescent="0.25">
      <c r="A27">
        <v>3.5</v>
      </c>
      <c r="B27">
        <v>50.6</v>
      </c>
    </row>
    <row r="28" spans="1:2" x14ac:dyDescent="0.25">
      <c r="A28">
        <v>7.3</v>
      </c>
      <c r="B28">
        <v>70.7</v>
      </c>
    </row>
    <row r="29" spans="1:2" x14ac:dyDescent="0.25">
      <c r="A29">
        <v>6.2</v>
      </c>
      <c r="B29">
        <v>58.3</v>
      </c>
    </row>
    <row r="30" spans="1:2" x14ac:dyDescent="0.25">
      <c r="A30">
        <v>4.3</v>
      </c>
      <c r="B30">
        <v>52</v>
      </c>
    </row>
    <row r="31" spans="1:2" x14ac:dyDescent="0.25">
      <c r="A31">
        <v>7.9</v>
      </c>
      <c r="B31">
        <v>75.599999999999994</v>
      </c>
    </row>
    <row r="32" spans="1:2" x14ac:dyDescent="0.25">
      <c r="A32">
        <v>6.6</v>
      </c>
      <c r="B32">
        <v>67.2</v>
      </c>
    </row>
    <row r="33" spans="1:2" x14ac:dyDescent="0.25">
      <c r="A33">
        <v>5.6</v>
      </c>
      <c r="B33">
        <v>62.1</v>
      </c>
    </row>
    <row r="34" spans="1:2" x14ac:dyDescent="0.25">
      <c r="A34">
        <v>7.3</v>
      </c>
      <c r="B34">
        <v>70.2</v>
      </c>
    </row>
    <row r="35" spans="1:2" x14ac:dyDescent="0.25">
      <c r="A35">
        <v>7.3</v>
      </c>
      <c r="B35">
        <v>75.3</v>
      </c>
    </row>
    <row r="36" spans="1:2" x14ac:dyDescent="0.25">
      <c r="A36">
        <v>7.2</v>
      </c>
      <c r="B36">
        <v>70.3</v>
      </c>
    </row>
    <row r="37" spans="1:2" x14ac:dyDescent="0.25">
      <c r="A37">
        <v>7</v>
      </c>
      <c r="B37">
        <v>71.7</v>
      </c>
    </row>
    <row r="38" spans="1:2" x14ac:dyDescent="0.25">
      <c r="A38">
        <v>6.8</v>
      </c>
      <c r="B38">
        <v>74.099999999999994</v>
      </c>
    </row>
    <row r="39" spans="1:2" x14ac:dyDescent="0.25">
      <c r="A39">
        <v>5.9</v>
      </c>
      <c r="B39">
        <v>64.5</v>
      </c>
    </row>
    <row r="40" spans="1:2" x14ac:dyDescent="0.25">
      <c r="A40">
        <v>5.5</v>
      </c>
      <c r="B40">
        <v>57.9</v>
      </c>
    </row>
    <row r="41" spans="1:2" x14ac:dyDescent="0.25">
      <c r="A41">
        <v>5.4</v>
      </c>
      <c r="B41">
        <v>64.5</v>
      </c>
    </row>
    <row r="42" spans="1:2" x14ac:dyDescent="0.25">
      <c r="A42">
        <v>5</v>
      </c>
      <c r="B42">
        <v>61</v>
      </c>
    </row>
    <row r="43" spans="1:2" x14ac:dyDescent="0.25">
      <c r="A43">
        <v>5.7</v>
      </c>
      <c r="B43">
        <v>63.6</v>
      </c>
    </row>
    <row r="44" spans="1:2" x14ac:dyDescent="0.25">
      <c r="A44">
        <v>4.0999999999999996</v>
      </c>
      <c r="B44">
        <v>50.9</v>
      </c>
    </row>
    <row r="45" spans="1:2" x14ac:dyDescent="0.25">
      <c r="A45">
        <v>9</v>
      </c>
      <c r="B45">
        <v>80.900000000000006</v>
      </c>
    </row>
    <row r="46" spans="1:2" x14ac:dyDescent="0.25">
      <c r="A46">
        <v>7.8</v>
      </c>
      <c r="B46">
        <v>82.4</v>
      </c>
    </row>
    <row r="47" spans="1:2" x14ac:dyDescent="0.25">
      <c r="A47">
        <v>4.3</v>
      </c>
      <c r="B47">
        <v>48.1</v>
      </c>
    </row>
    <row r="48" spans="1:2" x14ac:dyDescent="0.25">
      <c r="A48">
        <v>5.4</v>
      </c>
      <c r="B48">
        <v>69.7</v>
      </c>
    </row>
    <row r="49" spans="1:2" x14ac:dyDescent="0.25">
      <c r="A49">
        <v>5.3</v>
      </c>
      <c r="B49">
        <v>65.8</v>
      </c>
    </row>
    <row r="50" spans="1:2" x14ac:dyDescent="0.25">
      <c r="A50">
        <v>7.2</v>
      </c>
      <c r="B50">
        <v>70.2</v>
      </c>
    </row>
    <row r="51" spans="1:2" x14ac:dyDescent="0.25">
      <c r="A51">
        <v>5.9</v>
      </c>
      <c r="B51">
        <v>57.2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A09A-25B2-4834-88CD-6DAB23784B2A}">
  <dimension ref="A1:O51"/>
  <sheetViews>
    <sheetView topLeftCell="A31" workbookViewId="0">
      <selection activeCell="S54" sqref="S54"/>
    </sheetView>
  </sheetViews>
  <sheetFormatPr baseColWidth="10" defaultRowHeight="18.75" x14ac:dyDescent="0.3"/>
  <cols>
    <col min="1" max="6" width="11.42578125" style="2"/>
    <col min="7" max="7" width="37.5703125" style="2" customWidth="1"/>
    <col min="8" max="8" width="11.42578125" style="2"/>
    <col min="9" max="9" width="16.28515625" style="2" customWidth="1"/>
    <col min="10" max="10" width="11.42578125" style="2"/>
    <col min="11" max="11" width="12.28515625" style="2" bestFit="1" customWidth="1"/>
    <col min="12" max="16384" width="11.42578125" style="2"/>
  </cols>
  <sheetData>
    <row r="1" spans="1:8" x14ac:dyDescent="0.3">
      <c r="A1" s="2" t="s">
        <v>37</v>
      </c>
      <c r="B1" s="2" t="s">
        <v>38</v>
      </c>
      <c r="E1" s="16" t="s">
        <v>41</v>
      </c>
    </row>
    <row r="2" spans="1:8" x14ac:dyDescent="0.3">
      <c r="A2" s="2">
        <v>5.2</v>
      </c>
      <c r="B2" s="2">
        <v>58.7</v>
      </c>
    </row>
    <row r="3" spans="1:8" x14ac:dyDescent="0.3">
      <c r="A3" s="2">
        <v>5.7</v>
      </c>
      <c r="B3" s="2">
        <v>60.8</v>
      </c>
    </row>
    <row r="4" spans="1:8" x14ac:dyDescent="0.3">
      <c r="A4" s="2">
        <v>8.3000000000000007</v>
      </c>
      <c r="B4" s="2">
        <v>78.900000000000006</v>
      </c>
    </row>
    <row r="5" spans="1:8" x14ac:dyDescent="0.3">
      <c r="A5" s="2">
        <v>6.1</v>
      </c>
      <c r="B5" s="2">
        <v>70.5</v>
      </c>
    </row>
    <row r="6" spans="1:8" x14ac:dyDescent="0.3">
      <c r="A6" s="2">
        <v>6.2</v>
      </c>
      <c r="B6" s="2">
        <v>63.3</v>
      </c>
    </row>
    <row r="7" spans="1:8" x14ac:dyDescent="0.3">
      <c r="A7" s="2">
        <v>8.6</v>
      </c>
      <c r="B7" s="2">
        <v>88.8</v>
      </c>
    </row>
    <row r="8" spans="1:8" x14ac:dyDescent="0.3">
      <c r="A8" s="2">
        <v>6.7</v>
      </c>
      <c r="B8" s="2">
        <v>60.2</v>
      </c>
    </row>
    <row r="9" spans="1:8" x14ac:dyDescent="0.3">
      <c r="A9" s="2">
        <v>4.0999999999999996</v>
      </c>
      <c r="B9" s="2">
        <v>52.6</v>
      </c>
    </row>
    <row r="10" spans="1:8" x14ac:dyDescent="0.3">
      <c r="A10" s="2">
        <v>5</v>
      </c>
      <c r="B10" s="2">
        <v>56.6</v>
      </c>
    </row>
    <row r="11" spans="1:8" x14ac:dyDescent="0.3">
      <c r="A11" s="2">
        <v>5.3</v>
      </c>
      <c r="B11" s="2">
        <v>59.2</v>
      </c>
    </row>
    <row r="12" spans="1:8" x14ac:dyDescent="0.3">
      <c r="A12" s="2">
        <v>7.8</v>
      </c>
      <c r="B12" s="2">
        <v>77.5</v>
      </c>
      <c r="G12" s="17"/>
      <c r="H12" s="17"/>
    </row>
    <row r="13" spans="1:8" x14ac:dyDescent="0.3">
      <c r="A13" s="2">
        <v>6.5</v>
      </c>
      <c r="B13" s="2">
        <v>64</v>
      </c>
    </row>
    <row r="14" spans="1:8" x14ac:dyDescent="0.3">
      <c r="A14" s="2">
        <v>6.6</v>
      </c>
      <c r="B14" s="2">
        <v>65.5</v>
      </c>
    </row>
    <row r="15" spans="1:8" x14ac:dyDescent="0.3">
      <c r="A15" s="2">
        <v>6.2</v>
      </c>
      <c r="B15" s="2">
        <v>59.3</v>
      </c>
    </row>
    <row r="16" spans="1:8" x14ac:dyDescent="0.3">
      <c r="A16" s="2">
        <v>5.2</v>
      </c>
      <c r="B16" s="2">
        <v>52</v>
      </c>
    </row>
    <row r="17" spans="1:15" x14ac:dyDescent="0.3">
      <c r="A17" s="2">
        <v>8.6999999999999993</v>
      </c>
      <c r="B17" s="2">
        <v>83.4</v>
      </c>
    </row>
    <row r="18" spans="1:15" x14ac:dyDescent="0.3">
      <c r="A18" s="2">
        <v>6.7</v>
      </c>
      <c r="B18" s="2">
        <v>70.099999999999994</v>
      </c>
    </row>
    <row r="19" spans="1:15" x14ac:dyDescent="0.3">
      <c r="A19" s="2">
        <v>3.1</v>
      </c>
      <c r="B19" s="2">
        <v>43</v>
      </c>
    </row>
    <row r="20" spans="1:15" x14ac:dyDescent="0.3">
      <c r="A20" s="2">
        <v>7.1</v>
      </c>
      <c r="B20" s="2">
        <v>75.3</v>
      </c>
      <c r="G20" s="18"/>
      <c r="H20" s="18"/>
      <c r="I20" s="18"/>
      <c r="J20" s="18"/>
      <c r="K20" s="18"/>
      <c r="L20" s="18"/>
    </row>
    <row r="21" spans="1:15" x14ac:dyDescent="0.3">
      <c r="A21" s="2">
        <v>5.3</v>
      </c>
      <c r="B21" s="2">
        <v>68.400000000000006</v>
      </c>
    </row>
    <row r="22" spans="1:15" x14ac:dyDescent="0.3">
      <c r="A22" s="2">
        <v>4.4000000000000004</v>
      </c>
      <c r="B22" s="2">
        <v>49.3</v>
      </c>
    </row>
    <row r="23" spans="1:15" x14ac:dyDescent="0.3">
      <c r="A23" s="2">
        <v>5.7</v>
      </c>
      <c r="B23" s="2">
        <v>49.4</v>
      </c>
    </row>
    <row r="24" spans="1:15" x14ac:dyDescent="0.3">
      <c r="A24" s="2">
        <v>4.5</v>
      </c>
      <c r="B24" s="2">
        <v>57.5</v>
      </c>
      <c r="G24" s="1" t="s">
        <v>35</v>
      </c>
      <c r="H24" s="1"/>
      <c r="I24" s="1"/>
    </row>
    <row r="25" spans="1:15" x14ac:dyDescent="0.3">
      <c r="A25" s="2">
        <v>4.9000000000000004</v>
      </c>
      <c r="B25" s="2">
        <v>51.8</v>
      </c>
      <c r="G25" s="18"/>
      <c r="H25" s="18"/>
      <c r="I25" s="18"/>
      <c r="J25" s="18"/>
      <c r="K25" s="18"/>
      <c r="L25" s="18"/>
      <c r="M25" s="18"/>
      <c r="N25" s="18"/>
      <c r="O25" s="18"/>
    </row>
    <row r="26" spans="1:15" x14ac:dyDescent="0.3">
      <c r="A26" s="2">
        <v>5.0999999999999996</v>
      </c>
      <c r="B26" s="2">
        <v>53.3</v>
      </c>
    </row>
    <row r="27" spans="1:15" x14ac:dyDescent="0.3">
      <c r="A27" s="2">
        <v>3.5</v>
      </c>
      <c r="B27" s="2">
        <v>50.6</v>
      </c>
      <c r="K27" s="19"/>
    </row>
    <row r="28" spans="1:15" x14ac:dyDescent="0.3">
      <c r="A28" s="2">
        <v>7.3</v>
      </c>
      <c r="B28" s="2">
        <v>70.7</v>
      </c>
      <c r="G28" s="1" t="s">
        <v>34</v>
      </c>
      <c r="H28" s="1"/>
      <c r="I28" s="1"/>
      <c r="J28" s="1"/>
    </row>
    <row r="29" spans="1:15" x14ac:dyDescent="0.3">
      <c r="A29" s="2">
        <v>6.2</v>
      </c>
      <c r="B29" s="2">
        <v>58.3</v>
      </c>
      <c r="G29" s="1" t="s">
        <v>33</v>
      </c>
      <c r="H29" s="1"/>
      <c r="I29" s="1"/>
      <c r="J29" s="1"/>
    </row>
    <row r="30" spans="1:15" x14ac:dyDescent="0.3">
      <c r="A30" s="2">
        <v>4.3</v>
      </c>
      <c r="B30" s="2">
        <v>52</v>
      </c>
      <c r="G30" s="1" t="s">
        <v>32</v>
      </c>
      <c r="H30" s="1"/>
      <c r="I30" s="1"/>
    </row>
    <row r="31" spans="1:15" x14ac:dyDescent="0.3">
      <c r="A31" s="2">
        <v>7.9</v>
      </c>
      <c r="B31" s="2">
        <v>75.599999999999994</v>
      </c>
      <c r="I31" s="12"/>
    </row>
    <row r="32" spans="1:15" x14ac:dyDescent="0.3">
      <c r="A32" s="2">
        <v>6.6</v>
      </c>
      <c r="B32" s="2">
        <v>67.2</v>
      </c>
    </row>
    <row r="33" spans="1:13" x14ac:dyDescent="0.3">
      <c r="A33" s="2">
        <v>5.6</v>
      </c>
      <c r="B33" s="2">
        <v>62.1</v>
      </c>
    </row>
    <row r="34" spans="1:13" x14ac:dyDescent="0.3">
      <c r="A34" s="2">
        <v>7.3</v>
      </c>
      <c r="B34" s="2">
        <v>70.2</v>
      </c>
    </row>
    <row r="35" spans="1:13" x14ac:dyDescent="0.3">
      <c r="A35" s="2">
        <v>7.3</v>
      </c>
      <c r="B35" s="2">
        <v>75.3</v>
      </c>
    </row>
    <row r="36" spans="1:13" x14ac:dyDescent="0.3">
      <c r="A36" s="2">
        <v>7.2</v>
      </c>
      <c r="B36" s="2">
        <v>70.3</v>
      </c>
    </row>
    <row r="37" spans="1:13" x14ac:dyDescent="0.3">
      <c r="A37" s="2">
        <v>7</v>
      </c>
      <c r="B37" s="2">
        <v>71.7</v>
      </c>
      <c r="E37" s="16" t="s">
        <v>42</v>
      </c>
      <c r="G37" s="8" t="s">
        <v>46</v>
      </c>
      <c r="H37" s="8"/>
      <c r="I37" s="8"/>
      <c r="J37" s="8"/>
      <c r="K37" s="8"/>
      <c r="L37" s="8"/>
      <c r="M37" s="8"/>
    </row>
    <row r="38" spans="1:13" x14ac:dyDescent="0.3">
      <c r="A38" s="2">
        <v>6.8</v>
      </c>
      <c r="B38" s="2">
        <v>74.099999999999994</v>
      </c>
      <c r="G38" s="8"/>
      <c r="H38" s="8"/>
      <c r="I38" s="8"/>
      <c r="J38" s="8"/>
      <c r="K38" s="8"/>
      <c r="L38" s="8"/>
      <c r="M38" s="8"/>
    </row>
    <row r="39" spans="1:13" x14ac:dyDescent="0.3">
      <c r="A39" s="2">
        <v>5.9</v>
      </c>
      <c r="B39" s="2">
        <v>64.5</v>
      </c>
    </row>
    <row r="40" spans="1:13" x14ac:dyDescent="0.3">
      <c r="A40" s="2">
        <v>5.5</v>
      </c>
      <c r="B40" s="2">
        <v>57.9</v>
      </c>
    </row>
    <row r="41" spans="1:13" x14ac:dyDescent="0.3">
      <c r="A41" s="2">
        <v>5.4</v>
      </c>
      <c r="B41" s="2">
        <v>64.5</v>
      </c>
    </row>
    <row r="42" spans="1:13" x14ac:dyDescent="0.3">
      <c r="A42" s="2">
        <v>5</v>
      </c>
      <c r="B42" s="2">
        <v>61</v>
      </c>
    </row>
    <row r="43" spans="1:13" x14ac:dyDescent="0.3">
      <c r="A43" s="2">
        <v>5.7</v>
      </c>
      <c r="B43" s="2">
        <v>63.6</v>
      </c>
    </row>
    <row r="44" spans="1:13" x14ac:dyDescent="0.3">
      <c r="A44" s="2">
        <v>4.0999999999999996</v>
      </c>
      <c r="B44" s="2">
        <v>50.9</v>
      </c>
    </row>
    <row r="45" spans="1:13" x14ac:dyDescent="0.3">
      <c r="A45" s="2">
        <v>9</v>
      </c>
      <c r="B45" s="2">
        <v>80.900000000000006</v>
      </c>
    </row>
    <row r="46" spans="1:13" x14ac:dyDescent="0.3">
      <c r="A46" s="2">
        <v>7.8</v>
      </c>
      <c r="B46" s="2">
        <v>82.4</v>
      </c>
    </row>
    <row r="47" spans="1:13" x14ac:dyDescent="0.3">
      <c r="A47" s="2">
        <v>4.3</v>
      </c>
      <c r="B47" s="2">
        <v>48.1</v>
      </c>
    </row>
    <row r="48" spans="1:13" x14ac:dyDescent="0.3">
      <c r="A48" s="2">
        <v>5.4</v>
      </c>
      <c r="B48" s="2">
        <v>69.7</v>
      </c>
    </row>
    <row r="49" spans="1:2" x14ac:dyDescent="0.3">
      <c r="A49" s="2">
        <v>5.3</v>
      </c>
      <c r="B49" s="2">
        <v>65.8</v>
      </c>
    </row>
    <row r="50" spans="1:2" x14ac:dyDescent="0.3">
      <c r="A50" s="2">
        <v>7.2</v>
      </c>
      <c r="B50" s="2">
        <v>70.2</v>
      </c>
    </row>
    <row r="51" spans="1:2" x14ac:dyDescent="0.3">
      <c r="A51" s="2">
        <v>5.9</v>
      </c>
      <c r="B51" s="2">
        <v>57.2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23D0-9434-4AD6-9CDC-40FDC0023750}">
  <dimension ref="A1:O51"/>
  <sheetViews>
    <sheetView topLeftCell="A7" workbookViewId="0">
      <selection activeCell="G10" sqref="G10"/>
    </sheetView>
  </sheetViews>
  <sheetFormatPr baseColWidth="10" defaultRowHeight="18.75" x14ac:dyDescent="0.3"/>
  <cols>
    <col min="1" max="6" width="11.42578125" style="2"/>
    <col min="7" max="7" width="37.5703125" style="2" customWidth="1"/>
    <col min="8" max="8" width="11.42578125" style="2"/>
    <col min="9" max="9" width="16.28515625" style="2" customWidth="1"/>
    <col min="10" max="10" width="11.42578125" style="2"/>
    <col min="11" max="11" width="12.28515625" style="2" bestFit="1" customWidth="1"/>
    <col min="12" max="16384" width="11.42578125" style="2"/>
  </cols>
  <sheetData>
    <row r="1" spans="1:9" x14ac:dyDescent="0.3">
      <c r="A1" s="2" t="s">
        <v>37</v>
      </c>
      <c r="B1" s="2" t="s">
        <v>38</v>
      </c>
    </row>
    <row r="2" spans="1:9" x14ac:dyDescent="0.3">
      <c r="A2" s="2">
        <v>5.2</v>
      </c>
      <c r="B2" s="2">
        <v>58.7</v>
      </c>
    </row>
    <row r="3" spans="1:9" x14ac:dyDescent="0.3">
      <c r="A3" s="2">
        <v>5.7</v>
      </c>
      <c r="B3" s="2">
        <v>60.8</v>
      </c>
    </row>
    <row r="4" spans="1:9" x14ac:dyDescent="0.3">
      <c r="A4" s="2">
        <v>8.3000000000000007</v>
      </c>
      <c r="B4" s="2">
        <v>78.900000000000006</v>
      </c>
    </row>
    <row r="5" spans="1:9" x14ac:dyDescent="0.3">
      <c r="A5" s="2">
        <v>6.1</v>
      </c>
      <c r="B5" s="2">
        <v>70.5</v>
      </c>
    </row>
    <row r="6" spans="1:9" x14ac:dyDescent="0.3">
      <c r="A6" s="2">
        <v>6.2</v>
      </c>
      <c r="B6" s="2">
        <v>63.3</v>
      </c>
    </row>
    <row r="7" spans="1:9" x14ac:dyDescent="0.3">
      <c r="A7" s="2">
        <v>8.6</v>
      </c>
      <c r="B7" s="2">
        <v>88.8</v>
      </c>
    </row>
    <row r="8" spans="1:9" x14ac:dyDescent="0.3">
      <c r="A8" s="2">
        <v>6.7</v>
      </c>
      <c r="B8" s="2">
        <v>60.2</v>
      </c>
    </row>
    <row r="9" spans="1:9" x14ac:dyDescent="0.3">
      <c r="A9" s="2">
        <v>4.0999999999999996</v>
      </c>
      <c r="B9" s="2">
        <v>52.6</v>
      </c>
    </row>
    <row r="10" spans="1:9" x14ac:dyDescent="0.3">
      <c r="A10" s="2">
        <v>5</v>
      </c>
      <c r="B10" s="2">
        <v>56.6</v>
      </c>
    </row>
    <row r="11" spans="1:9" x14ac:dyDescent="0.3">
      <c r="A11" s="2">
        <v>5.3</v>
      </c>
      <c r="B11" s="2">
        <v>59.2</v>
      </c>
    </row>
    <row r="12" spans="1:9" x14ac:dyDescent="0.3">
      <c r="A12" s="2">
        <v>7.8</v>
      </c>
      <c r="B12" s="2">
        <v>77.5</v>
      </c>
      <c r="G12" s="2" t="s">
        <v>0</v>
      </c>
    </row>
    <row r="13" spans="1:9" ht="19.5" thickBot="1" x14ac:dyDescent="0.35">
      <c r="A13" s="2">
        <v>6.5</v>
      </c>
      <c r="B13" s="2">
        <v>64</v>
      </c>
    </row>
    <row r="14" spans="1:9" x14ac:dyDescent="0.3">
      <c r="A14" s="2">
        <v>6.6</v>
      </c>
      <c r="B14" s="2">
        <v>65.5</v>
      </c>
      <c r="G14" s="3" t="s">
        <v>1</v>
      </c>
      <c r="H14" s="3"/>
    </row>
    <row r="15" spans="1:9" x14ac:dyDescent="0.3">
      <c r="A15" s="2">
        <v>6.2</v>
      </c>
      <c r="B15" s="2">
        <v>59.3</v>
      </c>
      <c r="G15" s="2" t="s">
        <v>2</v>
      </c>
      <c r="H15" s="2">
        <v>0.90187935992568746</v>
      </c>
      <c r="I15" s="4" t="s">
        <v>22</v>
      </c>
    </row>
    <row r="16" spans="1:9" x14ac:dyDescent="0.3">
      <c r="A16" s="2">
        <v>5.2</v>
      </c>
      <c r="B16" s="2">
        <v>52</v>
      </c>
      <c r="G16" s="2" t="s">
        <v>3</v>
      </c>
      <c r="H16" s="5">
        <v>0.81338637985996776</v>
      </c>
      <c r="I16" s="5" t="s">
        <v>21</v>
      </c>
    </row>
    <row r="17" spans="1:15" x14ac:dyDescent="0.3">
      <c r="A17" s="2">
        <v>8.6999999999999993</v>
      </c>
      <c r="B17" s="2">
        <v>83.4</v>
      </c>
      <c r="G17" s="2" t="s">
        <v>3</v>
      </c>
      <c r="H17" s="2">
        <v>0.80949859610705044</v>
      </c>
    </row>
    <row r="18" spans="1:15" x14ac:dyDescent="0.3">
      <c r="A18" s="2">
        <v>6.7</v>
      </c>
      <c r="B18" s="2">
        <v>70.099999999999994</v>
      </c>
      <c r="G18" s="2" t="s">
        <v>4</v>
      </c>
      <c r="H18" s="2">
        <v>4.5646448898466394</v>
      </c>
    </row>
    <row r="19" spans="1:15" ht="19.5" thickBot="1" x14ac:dyDescent="0.35">
      <c r="A19" s="2">
        <v>3.1</v>
      </c>
      <c r="B19" s="2">
        <v>43</v>
      </c>
      <c r="G19" s="6" t="s">
        <v>5</v>
      </c>
      <c r="H19" s="6">
        <v>50</v>
      </c>
    </row>
    <row r="20" spans="1:15" x14ac:dyDescent="0.3">
      <c r="A20" s="2">
        <v>7.1</v>
      </c>
      <c r="B20" s="2">
        <v>75.3</v>
      </c>
    </row>
    <row r="21" spans="1:15" ht="19.5" thickBot="1" x14ac:dyDescent="0.35">
      <c r="A21" s="2">
        <v>5.3</v>
      </c>
      <c r="B21" s="2">
        <v>68.400000000000006</v>
      </c>
      <c r="G21" s="2" t="s">
        <v>6</v>
      </c>
    </row>
    <row r="22" spans="1:15" x14ac:dyDescent="0.3">
      <c r="A22" s="2">
        <v>4.4000000000000004</v>
      </c>
      <c r="B22" s="2">
        <v>49.3</v>
      </c>
      <c r="G22" s="7"/>
      <c r="H22" s="7" t="s">
        <v>11</v>
      </c>
      <c r="I22" s="7" t="s">
        <v>12</v>
      </c>
      <c r="J22" s="7" t="s">
        <v>13</v>
      </c>
      <c r="K22" s="7" t="s">
        <v>14</v>
      </c>
      <c r="L22" s="7" t="s">
        <v>15</v>
      </c>
    </row>
    <row r="23" spans="1:15" x14ac:dyDescent="0.3">
      <c r="A23" s="2">
        <v>5.7</v>
      </c>
      <c r="B23" s="2">
        <v>49.4</v>
      </c>
      <c r="G23" s="2" t="s">
        <v>7</v>
      </c>
      <c r="H23" s="2">
        <v>1</v>
      </c>
      <c r="I23" s="2">
        <v>4359.2200174206555</v>
      </c>
      <c r="J23" s="2">
        <v>4359.2200174206555</v>
      </c>
      <c r="K23" s="2">
        <v>209.21595221174886</v>
      </c>
      <c r="L23" s="2">
        <v>4.0232581091248111E-19</v>
      </c>
    </row>
    <row r="24" spans="1:15" x14ac:dyDescent="0.3">
      <c r="A24" s="2">
        <v>4.5</v>
      </c>
      <c r="B24" s="2">
        <v>57.5</v>
      </c>
      <c r="G24" s="2" t="s">
        <v>8</v>
      </c>
      <c r="H24" s="2">
        <v>48</v>
      </c>
      <c r="I24" s="2">
        <v>1000.1271825793459</v>
      </c>
      <c r="J24" s="2">
        <v>20.835982970403041</v>
      </c>
    </row>
    <row r="25" spans="1:15" ht="19.5" thickBot="1" x14ac:dyDescent="0.35">
      <c r="A25" s="2">
        <v>4.9000000000000004</v>
      </c>
      <c r="B25" s="2">
        <v>51.8</v>
      </c>
      <c r="G25" s="6" t="s">
        <v>9</v>
      </c>
      <c r="H25" s="6">
        <v>49</v>
      </c>
      <c r="I25" s="6">
        <v>5359.3472000000011</v>
      </c>
      <c r="J25" s="6"/>
      <c r="K25" s="6"/>
      <c r="L25" s="6"/>
    </row>
    <row r="26" spans="1:15" x14ac:dyDescent="0.3">
      <c r="A26" s="2">
        <v>5.0999999999999996</v>
      </c>
      <c r="B26" s="2">
        <v>53.3</v>
      </c>
    </row>
    <row r="27" spans="1:15" x14ac:dyDescent="0.3">
      <c r="A27" s="2">
        <v>3.5</v>
      </c>
      <c r="B27" s="2">
        <v>50.6</v>
      </c>
      <c r="H27" s="2" t="s">
        <v>16</v>
      </c>
      <c r="I27" s="2" t="s">
        <v>4</v>
      </c>
      <c r="J27" s="2" t="s">
        <v>17</v>
      </c>
      <c r="K27" s="2" t="s">
        <v>18</v>
      </c>
      <c r="L27" s="2" t="s">
        <v>19</v>
      </c>
      <c r="M27" s="2" t="s">
        <v>20</v>
      </c>
      <c r="N27" s="2" t="s">
        <v>30</v>
      </c>
      <c r="O27" s="2" t="s">
        <v>31</v>
      </c>
    </row>
    <row r="28" spans="1:15" x14ac:dyDescent="0.3">
      <c r="A28" s="2">
        <v>7.3</v>
      </c>
      <c r="B28" s="2">
        <v>70.7</v>
      </c>
      <c r="G28" s="2" t="s">
        <v>10</v>
      </c>
      <c r="H28" s="8">
        <v>22.403587348249772</v>
      </c>
      <c r="I28" s="2">
        <v>2.9530278154484506</v>
      </c>
      <c r="J28" s="2">
        <v>7.5866496180793792</v>
      </c>
      <c r="K28" s="2">
        <v>9.3293688223263703E-10</v>
      </c>
      <c r="L28" s="2">
        <v>16.466126982277963</v>
      </c>
      <c r="M28" s="2">
        <v>28.341047714221581</v>
      </c>
      <c r="N28" s="2">
        <v>16.466126982277963</v>
      </c>
      <c r="O28" s="2">
        <v>28.341047714221581</v>
      </c>
    </row>
    <row r="29" spans="1:15" x14ac:dyDescent="0.3">
      <c r="A29" s="2">
        <v>6.2</v>
      </c>
      <c r="B29" s="2">
        <v>58.3</v>
      </c>
      <c r="G29" s="2" t="s">
        <v>37</v>
      </c>
      <c r="H29" s="9">
        <v>6.8893244052479705</v>
      </c>
      <c r="I29" s="2">
        <v>0.4762985261679456</v>
      </c>
      <c r="J29" s="10">
        <v>14.464299229888347</v>
      </c>
      <c r="K29" s="11">
        <v>4.0232581091248968E-19</v>
      </c>
      <c r="L29" s="2">
        <v>5.9316620335295047</v>
      </c>
      <c r="M29" s="2">
        <v>7.8469867769664363</v>
      </c>
      <c r="N29" s="2">
        <v>5.9316620335295047</v>
      </c>
      <c r="O29" s="2">
        <v>7.8469867769664363</v>
      </c>
    </row>
    <row r="30" spans="1:15" x14ac:dyDescent="0.3">
      <c r="A30" s="2">
        <v>4.3</v>
      </c>
      <c r="B30" s="2">
        <v>52</v>
      </c>
    </row>
    <row r="31" spans="1:15" x14ac:dyDescent="0.3">
      <c r="A31" s="2">
        <v>7.9</v>
      </c>
      <c r="B31" s="2">
        <v>75.599999999999994</v>
      </c>
    </row>
    <row r="32" spans="1:15" x14ac:dyDescent="0.3">
      <c r="A32" s="2">
        <v>6.6</v>
      </c>
      <c r="B32" s="2">
        <v>67.2</v>
      </c>
      <c r="G32" s="8" t="s">
        <v>23</v>
      </c>
      <c r="H32" s="2">
        <f>H28</f>
        <v>22.403587348249772</v>
      </c>
    </row>
    <row r="33" spans="1:11" x14ac:dyDescent="0.3">
      <c r="A33" s="2">
        <v>5.6</v>
      </c>
      <c r="B33" s="2">
        <v>62.1</v>
      </c>
      <c r="G33" s="9" t="s">
        <v>24</v>
      </c>
      <c r="H33" s="2">
        <f>H29</f>
        <v>6.8893244052479705</v>
      </c>
    </row>
    <row r="34" spans="1:11" x14ac:dyDescent="0.3">
      <c r="A34" s="2">
        <v>7.3</v>
      </c>
      <c r="B34" s="2">
        <v>70.2</v>
      </c>
      <c r="G34" s="2" t="s">
        <v>25</v>
      </c>
      <c r="H34" s="2">
        <f>H32</f>
        <v>22.403587348249772</v>
      </c>
      <c r="I34" s="12" t="s">
        <v>26</v>
      </c>
      <c r="J34" s="2">
        <f>H33</f>
        <v>6.8893244052479705</v>
      </c>
      <c r="K34" s="2" t="s">
        <v>27</v>
      </c>
    </row>
    <row r="35" spans="1:11" x14ac:dyDescent="0.3">
      <c r="A35" s="2">
        <v>7.3</v>
      </c>
      <c r="B35" s="2">
        <v>75.3</v>
      </c>
      <c r="G35" s="10" t="s">
        <v>28</v>
      </c>
    </row>
    <row r="36" spans="1:11" x14ac:dyDescent="0.3">
      <c r="A36" s="2">
        <v>7.2</v>
      </c>
      <c r="B36" s="2">
        <v>70.3</v>
      </c>
      <c r="G36" s="13" t="s">
        <v>29</v>
      </c>
    </row>
    <row r="37" spans="1:11" x14ac:dyDescent="0.3">
      <c r="A37" s="2">
        <v>7</v>
      </c>
      <c r="B37" s="2">
        <v>71.7</v>
      </c>
    </row>
    <row r="38" spans="1:11" x14ac:dyDescent="0.3">
      <c r="A38" s="2">
        <v>6.8</v>
      </c>
      <c r="B38" s="2">
        <v>74.099999999999994</v>
      </c>
      <c r="G38" s="14" t="s">
        <v>40</v>
      </c>
    </row>
    <row r="39" spans="1:11" x14ac:dyDescent="0.3">
      <c r="A39" s="2">
        <v>5.9</v>
      </c>
      <c r="B39" s="2">
        <v>64.5</v>
      </c>
      <c r="G39" s="2" t="s">
        <v>39</v>
      </c>
      <c r="H39" s="2">
        <v>8</v>
      </c>
    </row>
    <row r="40" spans="1:11" x14ac:dyDescent="0.3">
      <c r="A40" s="2">
        <v>5.5</v>
      </c>
      <c r="B40" s="2">
        <v>57.9</v>
      </c>
      <c r="G40" s="2" t="s">
        <v>36</v>
      </c>
      <c r="H40" s="15">
        <f>H34+H39*J34</f>
        <v>77.518182590233536</v>
      </c>
    </row>
    <row r="41" spans="1:11" x14ac:dyDescent="0.3">
      <c r="A41" s="2">
        <v>5.4</v>
      </c>
      <c r="B41" s="2">
        <v>64.5</v>
      </c>
    </row>
    <row r="42" spans="1:11" x14ac:dyDescent="0.3">
      <c r="A42" s="2">
        <v>5</v>
      </c>
      <c r="B42" s="2">
        <v>61</v>
      </c>
    </row>
    <row r="43" spans="1:11" x14ac:dyDescent="0.3">
      <c r="A43" s="2">
        <v>5.7</v>
      </c>
      <c r="B43" s="2">
        <v>63.6</v>
      </c>
    </row>
    <row r="44" spans="1:11" x14ac:dyDescent="0.3">
      <c r="A44" s="2">
        <v>4.0999999999999996</v>
      </c>
      <c r="B44" s="2">
        <v>50.9</v>
      </c>
    </row>
    <row r="45" spans="1:11" x14ac:dyDescent="0.3">
      <c r="A45" s="2">
        <v>9</v>
      </c>
      <c r="B45" s="2">
        <v>80.900000000000006</v>
      </c>
    </row>
    <row r="46" spans="1:11" x14ac:dyDescent="0.3">
      <c r="A46" s="2">
        <v>7.8</v>
      </c>
      <c r="B46" s="2">
        <v>82.4</v>
      </c>
    </row>
    <row r="47" spans="1:11" x14ac:dyDescent="0.3">
      <c r="A47" s="2">
        <v>4.3</v>
      </c>
      <c r="B47" s="2">
        <v>48.1</v>
      </c>
    </row>
    <row r="48" spans="1:11" x14ac:dyDescent="0.3">
      <c r="A48" s="2">
        <v>5.4</v>
      </c>
      <c r="B48" s="2">
        <v>69.7</v>
      </c>
    </row>
    <row r="49" spans="1:2" x14ac:dyDescent="0.3">
      <c r="A49" s="2">
        <v>5.3</v>
      </c>
      <c r="B49" s="2">
        <v>65.8</v>
      </c>
    </row>
    <row r="50" spans="1:2" x14ac:dyDescent="0.3">
      <c r="A50" s="2">
        <v>7.2</v>
      </c>
      <c r="B50" s="2">
        <v>70.2</v>
      </c>
    </row>
    <row r="51" spans="1:2" x14ac:dyDescent="0.3">
      <c r="A51" s="2">
        <v>5.9</v>
      </c>
      <c r="B51" s="2">
        <v>57.2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95A8-AFF5-4354-B6EC-B79B682EEAA6}">
  <dimension ref="A1:C13"/>
  <sheetViews>
    <sheetView tabSelected="1" workbookViewId="0">
      <selection activeCell="B11" sqref="B11"/>
    </sheetView>
  </sheetViews>
  <sheetFormatPr baseColWidth="10" defaultRowHeight="18.75" x14ac:dyDescent="0.3"/>
  <cols>
    <col min="1" max="1" width="37.28515625" style="2" customWidth="1"/>
    <col min="2" max="16384" width="11.42578125" style="2"/>
  </cols>
  <sheetData>
    <row r="1" spans="1:3" x14ac:dyDescent="0.3">
      <c r="B1" s="2" t="s">
        <v>37</v>
      </c>
      <c r="C1" s="2" t="s">
        <v>38</v>
      </c>
    </row>
    <row r="2" spans="1:3" x14ac:dyDescent="0.3">
      <c r="A2" s="2" t="s">
        <v>37</v>
      </c>
      <c r="B2" s="2">
        <v>1</v>
      </c>
    </row>
    <row r="3" spans="1:3" x14ac:dyDescent="0.3">
      <c r="A3" s="2" t="s">
        <v>38</v>
      </c>
      <c r="B3" s="20">
        <v>0.90187935992568724</v>
      </c>
      <c r="C3" s="2">
        <v>1</v>
      </c>
    </row>
    <row r="10" spans="1:3" x14ac:dyDescent="0.3">
      <c r="A10" s="2" t="s">
        <v>43</v>
      </c>
      <c r="B10" s="8">
        <f>B3/SQRT((1-B3^2)/(50-2))</f>
        <v>14.464299229888336</v>
      </c>
    </row>
    <row r="11" spans="1:3" x14ac:dyDescent="0.3">
      <c r="A11" s="2" t="s">
        <v>29</v>
      </c>
      <c r="B11" s="8">
        <f>1-_xlfn.T.DIST(B10,48,TRUE)</f>
        <v>0</v>
      </c>
    </row>
    <row r="12" spans="1:3" x14ac:dyDescent="0.3">
      <c r="A12" s="2" t="s">
        <v>44</v>
      </c>
      <c r="B12" s="8">
        <f>_xlfn.T.INV(1-0.05,48)</f>
        <v>1.6772241961243386</v>
      </c>
    </row>
    <row r="13" spans="1:3" x14ac:dyDescent="0.3">
      <c r="B13" s="16" t="s">
        <v>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Ex1_Sommeil_donnees</vt:lpstr>
      <vt:lpstr>Comment faire</vt:lpstr>
      <vt:lpstr>EX1_Regression</vt:lpstr>
      <vt:lpstr>Correlation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Btissam</dc:creator>
  <cp:lastModifiedBy>Mourid St-Pierre Betty</cp:lastModifiedBy>
  <dcterms:created xsi:type="dcterms:W3CDTF">2024-10-30T16:36:32Z</dcterms:created>
  <dcterms:modified xsi:type="dcterms:W3CDTF">2025-05-19T13:59:15Z</dcterms:modified>
</cp:coreProperties>
</file>